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7025" windowHeight="10380" activeTab="0"/>
  </bookViews>
  <sheets>
    <sheet name="Sheet1" sheetId="1" r:id="rId1"/>
    <sheet name="Sheet2" sheetId="2" r:id="rId2"/>
    <sheet name="Sheet3" sheetId="3" r:id="rId3"/>
  </sheets>
  <definedNames>
    <definedName name="a">'Sheet1'!$B$6</definedName>
    <definedName name="m">'Sheet1'!$B$2</definedName>
    <definedName name="y">'Sheet1'!$B$1</definedName>
  </definedNames>
  <calcPr fullCalcOnLoad="1"/>
</workbook>
</file>

<file path=xl/comments1.xml><?xml version="1.0" encoding="utf-8"?>
<comments xmlns="http://schemas.openxmlformats.org/spreadsheetml/2006/main">
  <authors>
    <author>Prof. Dr. Eres Soylemez</author>
  </authors>
  <commentList>
    <comment ref="A12" authorId="0">
      <text>
        <r>
          <rPr>
            <b/>
            <sz val="8"/>
            <rFont val="Tahoma"/>
            <family val="0"/>
          </rPr>
          <t xml:space="preserve">Bu Kısım Mekanizmayı iki konumda çizmek için </t>
        </r>
      </text>
    </comment>
    <comment ref="B1" authorId="0">
      <text>
        <r>
          <rPr>
            <b/>
            <sz val="8"/>
            <rFont val="Tahoma"/>
            <family val="0"/>
          </rPr>
          <t>Buraya bir kolun 180 derece dönmesine karşı diğer kolun dönmesini istediğiniz değer (180</t>
        </r>
        <r>
          <rPr>
            <b/>
            <vertAlign val="superscript"/>
            <sz val="8"/>
            <rFont val="Tahoma"/>
            <family val="2"/>
          </rPr>
          <t>0</t>
        </r>
        <r>
          <rPr>
            <b/>
            <sz val="8"/>
            <rFont val="Tahoma"/>
            <family val="0"/>
          </rPr>
          <t xml:space="preserve"> den az)derece olarak girilecek.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8"/>
            <rFont val="Tahoma"/>
            <family val="0"/>
          </rPr>
          <t>Buraya müsaade edilebilen bağlama açısının en küçük değeri derece olarak girilecek</t>
        </r>
        <r>
          <rPr>
            <sz val="8"/>
            <rFont val="Tahoma"/>
            <family val="0"/>
          </rPr>
          <t xml:space="preserve">
</t>
        </r>
      </text>
    </comment>
    <comment ref="A6" authorId="0">
      <text>
        <r>
          <rPr>
            <b/>
            <sz val="8"/>
            <rFont val="Tahoma"/>
            <family val="0"/>
          </rPr>
          <t>Birinci kol boyu</t>
        </r>
        <r>
          <rPr>
            <sz val="8"/>
            <rFont val="Tahoma"/>
            <family val="0"/>
          </rPr>
          <t xml:space="preserve">
</t>
        </r>
      </text>
    </comment>
    <comment ref="A7" authorId="0">
      <text>
        <r>
          <rPr>
            <b/>
            <sz val="8"/>
            <rFont val="Tahoma"/>
            <family val="0"/>
          </rPr>
          <t>Biyel boyu</t>
        </r>
        <r>
          <rPr>
            <sz val="8"/>
            <rFont val="Tahoma"/>
            <family val="0"/>
          </rPr>
          <t xml:space="preserve">
</t>
        </r>
      </text>
    </comment>
    <comment ref="A8" authorId="0">
      <text>
        <r>
          <rPr>
            <b/>
            <sz val="8"/>
            <rFont val="Tahoma"/>
            <family val="0"/>
          </rPr>
          <t>İkinci kol boyu</t>
        </r>
        <r>
          <rPr>
            <sz val="8"/>
            <rFont val="Tahoma"/>
            <family val="0"/>
          </rPr>
          <t xml:space="preserve">
</t>
        </r>
      </text>
    </comment>
    <comment ref="A9" authorId="0">
      <text>
        <r>
          <rPr>
            <b/>
            <sz val="8"/>
            <rFont val="Tahoma"/>
            <family val="0"/>
          </rPr>
          <t>Sabit uzuv boyu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<sst xmlns="http://schemas.openxmlformats.org/spreadsheetml/2006/main" count="11" uniqueCount="11">
  <si>
    <t>y</t>
  </si>
  <si>
    <t>m</t>
  </si>
  <si>
    <t>l</t>
  </si>
  <si>
    <r>
      <t>a</t>
    </r>
    <r>
      <rPr>
        <vertAlign val="subscript"/>
        <sz val="14"/>
        <rFont val="Times New Roman"/>
        <family val="1"/>
      </rPr>
      <t>2</t>
    </r>
  </si>
  <si>
    <r>
      <t>a</t>
    </r>
    <r>
      <rPr>
        <vertAlign val="subscript"/>
        <sz val="14"/>
        <rFont val="Times New Roman TUR"/>
        <family val="1"/>
      </rPr>
      <t>3</t>
    </r>
  </si>
  <si>
    <r>
      <t>a</t>
    </r>
    <r>
      <rPr>
        <vertAlign val="subscript"/>
        <sz val="12"/>
        <rFont val="Times New Roman TUR"/>
        <family val="1"/>
      </rPr>
      <t>4</t>
    </r>
  </si>
  <si>
    <r>
      <t>a</t>
    </r>
    <r>
      <rPr>
        <vertAlign val="subscript"/>
        <sz val="14"/>
        <rFont val="Times New Roman TUR"/>
        <family val="1"/>
      </rPr>
      <t>1</t>
    </r>
  </si>
  <si>
    <t>gamma1</t>
  </si>
  <si>
    <t>gamma2</t>
  </si>
  <si>
    <r>
      <t>max</t>
    </r>
    <r>
      <rPr>
        <sz val="12"/>
        <rFont val="Symbol"/>
        <family val="1"/>
      </rPr>
      <t>m</t>
    </r>
    <r>
      <rPr>
        <vertAlign val="subscript"/>
        <sz val="12"/>
        <rFont val="Times New Roman TUR"/>
        <family val="1"/>
      </rPr>
      <t>min</t>
    </r>
    <r>
      <rPr>
        <sz val="12"/>
        <rFont val="Times New Roman TUR"/>
        <family val="0"/>
      </rPr>
      <t>=</t>
    </r>
  </si>
  <si>
    <t>Sabit Kol =100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</si>
</sst>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.0"/>
  </numFmts>
  <fonts count="12">
    <font>
      <sz val="12"/>
      <name val="Times New Roman TUR"/>
      <family val="0"/>
    </font>
    <font>
      <sz val="14"/>
      <name val="Symbol"/>
      <family val="1"/>
    </font>
    <font>
      <vertAlign val="subscript"/>
      <sz val="12"/>
      <name val="Times New Roman TUR"/>
      <family val="1"/>
    </font>
    <font>
      <sz val="14"/>
      <name val="Times New Roman"/>
      <family val="1"/>
    </font>
    <font>
      <vertAlign val="subscript"/>
      <sz val="14"/>
      <name val="Times New Roman"/>
      <family val="1"/>
    </font>
    <font>
      <sz val="14"/>
      <name val="Times New Roman TUR"/>
      <family val="1"/>
    </font>
    <font>
      <vertAlign val="subscript"/>
      <sz val="14"/>
      <name val="Times New Roman TUR"/>
      <family val="1"/>
    </font>
    <font>
      <sz val="12"/>
      <name val="Symbol"/>
      <family val="1"/>
    </font>
    <font>
      <sz val="8"/>
      <name val="Tahoma"/>
      <family val="0"/>
    </font>
    <font>
      <b/>
      <sz val="8"/>
      <name val="Tahoma"/>
      <family val="0"/>
    </font>
    <font>
      <b/>
      <vertAlign val="superscript"/>
      <sz val="8"/>
      <name val="Tahoma"/>
      <family val="2"/>
    </font>
    <font>
      <b/>
      <sz val="8"/>
      <name val="Times New Roman TUR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Sheet1!$A$13:$A$17</c:f>
              <c:numCache>
                <c:ptCount val="5"/>
                <c:pt idx="0">
                  <c:v>100</c:v>
                </c:pt>
                <c:pt idx="1">
                  <c:v>0</c:v>
                </c:pt>
                <c:pt idx="2">
                  <c:v>-460.05990799954475</c:v>
                </c:pt>
                <c:pt idx="3">
                  <c:v>-286.93354498081504</c:v>
                </c:pt>
                <c:pt idx="4">
                  <c:v>100</c:v>
                </c:pt>
              </c:numCache>
            </c:numRef>
          </c:xVal>
          <c:yVal>
            <c:numRef>
              <c:f>Sheet1!$B$13:$B$17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478.8215598820638</c:v>
                </c:pt>
                <c:pt idx="4">
                  <c:v>0</c:v>
                </c:pt>
              </c:numCache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Sheet1!$C$13:$C$17</c:f>
              <c:numCache>
                <c:ptCount val="5"/>
                <c:pt idx="0">
                  <c:v>100</c:v>
                </c:pt>
                <c:pt idx="1">
                  <c:v>0</c:v>
                </c:pt>
                <c:pt idx="2">
                  <c:v>460.05990799954475</c:v>
                </c:pt>
                <c:pt idx="3">
                  <c:v>113.74536079885598</c:v>
                </c:pt>
                <c:pt idx="4">
                  <c:v>100</c:v>
                </c:pt>
              </c:numCache>
            </c:numRef>
          </c:xVal>
          <c:yVal>
            <c:numRef>
              <c:f>Sheet1!$D$13:$D$17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-508.9733675119899</c:v>
                </c:pt>
                <c:pt idx="4">
                  <c:v>0</c:v>
                </c:pt>
              </c:numCache>
            </c:numRef>
          </c:yVal>
          <c:smooth val="0"/>
        </c:ser>
        <c:axId val="58425284"/>
        <c:axId val="56065509"/>
      </c:scatterChart>
      <c:valAx>
        <c:axId val="5842528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6065509"/>
        <c:crosses val="autoZero"/>
        <c:crossBetween val="midCat"/>
        <c:dispUnits/>
        <c:majorUnit val="100"/>
      </c:valAx>
      <c:valAx>
        <c:axId val="5606550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425284"/>
        <c:crosses val="autoZero"/>
        <c:crossBetween val="midCat"/>
        <c:dispUnits/>
        <c:majorUnit val="10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Times New Roman TUR"/>
          <a:ea typeface="Times New Roman TUR"/>
          <a:cs typeface="Times New Roman TU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219075</xdr:colOff>
      <xdr:row>2</xdr:row>
      <xdr:rowOff>28575</xdr:rowOff>
    </xdr:from>
    <xdr:to>
      <xdr:col>14</xdr:col>
      <xdr:colOff>781050</xdr:colOff>
      <xdr:row>19</xdr:row>
      <xdr:rowOff>95250</xdr:rowOff>
    </xdr:to>
    <xdr:graphicFrame>
      <xdr:nvGraphicFramePr>
        <xdr:cNvPr id="1" name="Chart 2"/>
        <xdr:cNvGraphicFramePr/>
      </xdr:nvGraphicFramePr>
      <xdr:xfrm>
        <a:off x="6086475" y="485775"/>
        <a:ext cx="6429375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17"/>
  <sheetViews>
    <sheetView tabSelected="1" workbookViewId="0" topLeftCell="A1">
      <selection activeCell="G7" sqref="G7"/>
    </sheetView>
  </sheetViews>
  <sheetFormatPr defaultColWidth="8.796875" defaultRowHeight="15"/>
  <sheetData>
    <row r="1" spans="1:2" ht="18">
      <c r="A1" s="1" t="s">
        <v>0</v>
      </c>
      <c r="B1">
        <v>160</v>
      </c>
    </row>
    <row r="2" spans="1:4" ht="18">
      <c r="A2" s="1" t="s">
        <v>1</v>
      </c>
      <c r="B2">
        <v>65</v>
      </c>
      <c r="C2" t="s">
        <v>9</v>
      </c>
      <c r="D2">
        <f>+B1/2</f>
        <v>80</v>
      </c>
    </row>
    <row r="4" ht="15">
      <c r="C4" t="s">
        <v>10</v>
      </c>
    </row>
    <row r="5" spans="1:7" ht="18">
      <c r="A5" s="1" t="s">
        <v>2</v>
      </c>
      <c r="B5">
        <f>+SQRT(SIN((y-2*m)*PI()/180)/SIN(y*PI()/180))</f>
        <v>1.2090914771354329</v>
      </c>
      <c r="E5" t="s">
        <v>7</v>
      </c>
      <c r="F5">
        <f>AngCos(C6+C9,C8,C7)</f>
        <v>0.8911385641371622</v>
      </c>
      <c r="G5">
        <f>+F5*180/PI()</f>
        <v>51.05847868640762</v>
      </c>
    </row>
    <row r="6" spans="1:7" ht="20.25">
      <c r="A6" s="2" t="s">
        <v>3</v>
      </c>
      <c r="B6">
        <f>+SQRT(TAN(y/2*PI()/180)/TAN((y/2-m)*PI()/180))</f>
        <v>4.6005990799954475</v>
      </c>
      <c r="C6" s="4">
        <f>+B6*$C$9</f>
        <v>460.05990799954475</v>
      </c>
      <c r="E6" t="s">
        <v>8</v>
      </c>
      <c r="F6">
        <f>AngCos(C6-C9,C8,C7)</f>
        <v>0.9733340184147055</v>
      </c>
      <c r="G6">
        <f>+F6*180/PI()</f>
        <v>55.767931311671376</v>
      </c>
    </row>
    <row r="7" spans="1:3" ht="18">
      <c r="A7" s="3" t="s">
        <v>4</v>
      </c>
      <c r="B7">
        <f>+SQRT(SIN(y/2*PI()/180)/SIN(2*m*PI()/180))*SQRT(a^2-1)</f>
        <v>5.091589376412693</v>
      </c>
      <c r="C7" s="4">
        <f>+B7*$C$9</f>
        <v>509.1589376412693</v>
      </c>
    </row>
    <row r="8" spans="1:3" ht="15">
      <c r="A8" t="s">
        <v>5</v>
      </c>
      <c r="B8">
        <f>+B7*B5</f>
        <v>6.1561973200939</v>
      </c>
      <c r="C8" s="4">
        <f>+B8*$C$9</f>
        <v>615.6197320093901</v>
      </c>
    </row>
    <row r="9" spans="1:3" ht="18">
      <c r="A9" s="3" t="s">
        <v>6</v>
      </c>
      <c r="B9">
        <v>1</v>
      </c>
      <c r="C9" s="4">
        <v>100</v>
      </c>
    </row>
    <row r="12" ht="15"/>
    <row r="13" spans="1:4" ht="15">
      <c r="A13" s="5">
        <f>+C9</f>
        <v>100</v>
      </c>
      <c r="B13" s="5">
        <v>0</v>
      </c>
      <c r="C13" s="5">
        <v>100</v>
      </c>
      <c r="D13" s="5">
        <v>0</v>
      </c>
    </row>
    <row r="14" spans="1:4" ht="15">
      <c r="A14" s="5">
        <v>0</v>
      </c>
      <c r="B14" s="5">
        <v>0</v>
      </c>
      <c r="C14" s="5">
        <v>0</v>
      </c>
      <c r="D14" s="5">
        <v>0</v>
      </c>
    </row>
    <row r="15" spans="1:4" ht="15">
      <c r="A15" s="5">
        <f>-C6</f>
        <v>-460.05990799954475</v>
      </c>
      <c r="B15" s="5">
        <v>0</v>
      </c>
      <c r="C15" s="5">
        <f>+C6</f>
        <v>460.05990799954475</v>
      </c>
      <c r="D15" s="5">
        <v>0</v>
      </c>
    </row>
    <row r="16" spans="1:4" ht="15.75">
      <c r="A16" s="5">
        <f>+A13-C8*COS(F5)</f>
        <v>-286.93354498081504</v>
      </c>
      <c r="B16" s="5">
        <f>+C8*SIN(F5)</f>
        <v>478.8215598820638</v>
      </c>
      <c r="C16" s="5">
        <f>+C6-C8*COS(F6)</f>
        <v>113.74536079885598</v>
      </c>
      <c r="D16" s="5">
        <f>-C8*SIN(F6)</f>
        <v>-508.9733675119899</v>
      </c>
    </row>
    <row r="17" spans="1:4" ht="15.75">
      <c r="A17" s="5">
        <f>+A13</f>
        <v>100</v>
      </c>
      <c r="B17" s="5">
        <v>0</v>
      </c>
      <c r="C17" s="5">
        <v>100</v>
      </c>
      <c r="D17" s="5">
        <v>0</v>
      </c>
    </row>
  </sheetData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Prof. Dr. Eres Soylemez</dc:creator>
  <cp:keywords/>
  <dc:description/>
  <cp:lastModifiedBy>Prof. Dr. Eres Soylemez</cp:lastModifiedBy>
  <dcterms:created xsi:type="dcterms:W3CDTF">2001-06-11T15:26:59Z</dcterms:created>
  <dcterms:modified xsi:type="dcterms:W3CDTF">2001-07-20T15:15:43Z</dcterms:modified>
  <cp:category/>
  <cp:version/>
  <cp:contentType/>
  <cp:contentStatus/>
</cp:coreProperties>
</file>